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19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Walter Felderer</author>
  </authors>
  <commentList>
    <comment ref="L5" authorId="0">
      <text>
        <r>
          <rPr>
            <b/>
            <sz val="12"/>
            <rFont val="Tahoma"/>
            <family val="2"/>
          </rPr>
          <t>Walter Felderer:</t>
        </r>
        <r>
          <rPr>
            <sz val="9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>Bei vorhandener Euroloppet-Passnummer gilt immer der Mindestpreis:   € 63 CT  - € 64 FT - € 103 beide</t>
        </r>
        <r>
          <rPr>
            <sz val="9"/>
            <rFont val="Tahoma"/>
            <family val="2"/>
          </rPr>
          <t xml:space="preserve">
**</t>
        </r>
      </text>
    </comment>
  </commentList>
</comments>
</file>

<file path=xl/sharedStrings.xml><?xml version="1.0" encoding="utf-8"?>
<sst xmlns="http://schemas.openxmlformats.org/spreadsheetml/2006/main" count="54" uniqueCount="51">
  <si>
    <t>NAME</t>
  </si>
  <si>
    <t>N°</t>
  </si>
  <si>
    <t>FIRST NAME</t>
  </si>
  <si>
    <t>30/42 km</t>
  </si>
  <si>
    <t>BOTH</t>
  </si>
  <si>
    <t>RACES</t>
  </si>
  <si>
    <t>for ex-ample</t>
  </si>
  <si>
    <t>ITA</t>
  </si>
  <si>
    <t>Total Price</t>
  </si>
  <si>
    <t>NATION</t>
  </si>
  <si>
    <t>POSTAL</t>
  </si>
  <si>
    <t>CODE</t>
  </si>
  <si>
    <t>CITY</t>
  </si>
  <si>
    <t>EUROLOPPET</t>
  </si>
  <si>
    <t>PASS NUMBER</t>
  </si>
  <si>
    <t>** fakultative</t>
  </si>
  <si>
    <t>JUST FOR FUN</t>
  </si>
  <si>
    <t>E-Mail</t>
  </si>
  <si>
    <t>GENDER</t>
  </si>
  <si>
    <t>m / w</t>
  </si>
  <si>
    <t>m</t>
  </si>
  <si>
    <t>Miilano Street 10</t>
  </si>
  <si>
    <t xml:space="preserve">STREET,  n. </t>
  </si>
  <si>
    <t>DATE OF</t>
  </si>
  <si>
    <t>HANDY</t>
  </si>
  <si>
    <t>SWIFT-BIC:    RZSBIT21052</t>
  </si>
  <si>
    <r>
      <t xml:space="preserve">BIRTH </t>
    </r>
    <r>
      <rPr>
        <b/>
        <sz val="10"/>
        <color indexed="10"/>
        <rFont val="Arial"/>
        <family val="2"/>
      </rPr>
      <t>(*)</t>
    </r>
  </si>
  <si>
    <t>Bauer</t>
  </si>
  <si>
    <t>Erik</t>
  </si>
  <si>
    <t>CLASSIC / 30 km</t>
  </si>
  <si>
    <t>FREESTYLE / 30km</t>
  </si>
  <si>
    <t>UNDUE</t>
  </si>
  <si>
    <t>SELECTION</t>
  </si>
  <si>
    <t>(delete)</t>
  </si>
  <si>
    <t xml:space="preserve">CLASSIC </t>
  </si>
  <si>
    <t>FREESTYLE</t>
  </si>
  <si>
    <t>RACE</t>
  </si>
  <si>
    <t xml:space="preserve">JUST FOR FUN </t>
  </si>
  <si>
    <t>KIDS</t>
  </si>
  <si>
    <t>Milan</t>
  </si>
  <si>
    <t>the following Mail adress:</t>
  </si>
  <si>
    <t>Bank:        Raiffeisenkasse Welsberg/Gsies/Taisten</t>
  </si>
  <si>
    <t>IBAN:        IT 78 R 08148 59070 000301206834</t>
  </si>
  <si>
    <t>2016 0226</t>
  </si>
  <si>
    <t>info@gsiesertal-lauf.com</t>
  </si>
  <si>
    <t>input field</t>
  </si>
  <si>
    <t xml:space="preserve">Gsiesertal Lauf / Gran Fondo Val Casies 2023  -  MULTIPLE Registration </t>
  </si>
  <si>
    <t>(*) 50% Reduction Youngsters: born within the period 20.02.2005 - 19.02.2007</t>
  </si>
  <si>
    <r>
      <t xml:space="preserve">Bank Transfer </t>
    </r>
    <r>
      <rPr>
        <b/>
        <sz val="12"/>
        <rFont val="Arial"/>
        <family val="2"/>
      </rPr>
      <t>within 15.02.2023</t>
    </r>
  </si>
  <si>
    <r>
      <t xml:space="preserve">The Registration is to send </t>
    </r>
    <r>
      <rPr>
        <b/>
        <sz val="12"/>
        <rFont val="Arial"/>
        <family val="2"/>
      </rPr>
      <t>within 15.02.2023</t>
    </r>
    <r>
      <rPr>
        <sz val="12"/>
        <rFont val="Arial"/>
        <family val="2"/>
      </rPr>
      <t xml:space="preserve"> to</t>
    </r>
  </si>
  <si>
    <t>Team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</si>
</sst>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,##0;[Red]\-[$€-2]\ #,##0"/>
    <numFmt numFmtId="167" formatCode="[$€-2]\ #,##0.00;[Red]\-[$€-2]\ #,##0.00"/>
    <numFmt numFmtId="168" formatCode="[$-F800]dddd\,\ mmmm\ dd\,\ yyyy"/>
    <numFmt numFmtId="169" formatCode="[$-407]dddd\,\ d\.\ mmmm\ yyyy"/>
    <numFmt numFmtId="170" formatCode="mmm\ yyyy"/>
    <numFmt numFmtId="171" formatCode="0.0"/>
  </numFmts>
  <fonts count="61">
    <font>
      <sz val="11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12"/>
      <name val="Tahoma"/>
      <family val="2"/>
    </font>
    <font>
      <u val="single"/>
      <sz val="11"/>
      <color indexed="12"/>
      <name val="Arial"/>
      <family val="2"/>
    </font>
    <font>
      <sz val="11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4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4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54" applyProtection="1">
      <alignment/>
      <protection/>
    </xf>
    <xf numFmtId="0" fontId="2" fillId="0" borderId="0" xfId="54" applyAlignment="1" applyProtection="1">
      <alignment horizontal="center"/>
      <protection/>
    </xf>
    <xf numFmtId="1" fontId="9" fillId="0" borderId="0" xfId="54" applyNumberFormat="1" applyFont="1" applyProtection="1">
      <alignment/>
      <protection/>
    </xf>
    <xf numFmtId="0" fontId="9" fillId="0" borderId="0" xfId="54" applyFont="1" applyAlignment="1" applyProtection="1">
      <alignment horizontal="center"/>
      <protection/>
    </xf>
    <xf numFmtId="0" fontId="2" fillId="0" borderId="0" xfId="54" applyBorder="1" applyProtection="1">
      <alignment/>
      <protection/>
    </xf>
    <xf numFmtId="0" fontId="5" fillId="0" borderId="10" xfId="54" applyFont="1" applyBorder="1" applyProtection="1">
      <alignment/>
      <protection/>
    </xf>
    <xf numFmtId="0" fontId="5" fillId="0" borderId="11" xfId="54" applyFont="1" applyBorder="1" applyProtection="1">
      <alignment/>
      <protection/>
    </xf>
    <xf numFmtId="0" fontId="5" fillId="0" borderId="11" xfId="54" applyFont="1" applyBorder="1" applyAlignment="1" applyProtection="1">
      <alignment horizontal="center"/>
      <protection/>
    </xf>
    <xf numFmtId="0" fontId="5" fillId="0" borderId="12" xfId="54" applyFont="1" applyBorder="1" applyProtection="1">
      <alignment/>
      <protection/>
    </xf>
    <xf numFmtId="0" fontId="5" fillId="0" borderId="13" xfId="54" applyFont="1" applyBorder="1" applyProtection="1">
      <alignment/>
      <protection/>
    </xf>
    <xf numFmtId="0" fontId="5" fillId="0" borderId="13" xfId="54" applyFont="1" applyBorder="1" applyAlignment="1" applyProtection="1">
      <alignment horizontal="center"/>
      <protection/>
    </xf>
    <xf numFmtId="0" fontId="8" fillId="0" borderId="14" xfId="54" applyFont="1" applyBorder="1" applyProtection="1">
      <alignment/>
      <protection/>
    </xf>
    <xf numFmtId="0" fontId="8" fillId="0" borderId="15" xfId="54" applyFont="1" applyBorder="1" applyProtection="1">
      <alignment/>
      <protection/>
    </xf>
    <xf numFmtId="14" fontId="8" fillId="0" borderId="16" xfId="54" applyNumberFormat="1" applyFont="1" applyBorder="1" applyAlignment="1" applyProtection="1">
      <alignment horizontal="center"/>
      <protection/>
    </xf>
    <xf numFmtId="0" fontId="5" fillId="0" borderId="17" xfId="54" applyFont="1" applyBorder="1" applyAlignment="1" applyProtection="1">
      <alignment horizontal="center"/>
      <protection/>
    </xf>
    <xf numFmtId="0" fontId="5" fillId="0" borderId="0" xfId="54" applyFont="1" applyBorder="1" applyAlignment="1" applyProtection="1">
      <alignment horizontal="center"/>
      <protection/>
    </xf>
    <xf numFmtId="0" fontId="5" fillId="33" borderId="18" xfId="54" applyFont="1" applyFill="1" applyBorder="1" applyProtection="1">
      <alignment/>
      <protection locked="0"/>
    </xf>
    <xf numFmtId="0" fontId="5" fillId="33" borderId="18" xfId="54" applyFont="1" applyFill="1" applyBorder="1" applyAlignment="1" applyProtection="1">
      <alignment horizontal="center"/>
      <protection locked="0"/>
    </xf>
    <xf numFmtId="0" fontId="5" fillId="33" borderId="19" xfId="54" applyFont="1" applyFill="1" applyBorder="1" applyProtection="1">
      <alignment/>
      <protection locked="0"/>
    </xf>
    <xf numFmtId="0" fontId="5" fillId="33" borderId="19" xfId="54" applyFont="1" applyFill="1" applyBorder="1" applyAlignment="1" applyProtection="1">
      <alignment horizontal="center"/>
      <protection locked="0"/>
    </xf>
    <xf numFmtId="0" fontId="11" fillId="34" borderId="11" xfId="54" applyFont="1" applyFill="1" applyBorder="1" applyProtection="1">
      <alignment/>
      <protection/>
    </xf>
    <xf numFmtId="14" fontId="11" fillId="34" borderId="0" xfId="54" applyNumberFormat="1" applyFont="1" applyFill="1" applyBorder="1" applyAlignment="1" applyProtection="1">
      <alignment horizontal="center"/>
      <protection/>
    </xf>
    <xf numFmtId="167" fontId="12" fillId="34" borderId="11" xfId="54" applyNumberFormat="1" applyFont="1" applyFill="1" applyBorder="1" applyAlignment="1" applyProtection="1">
      <alignment horizontal="center"/>
      <protection/>
    </xf>
    <xf numFmtId="0" fontId="2" fillId="0" borderId="11" xfId="54" applyFont="1" applyBorder="1" applyAlignment="1" applyProtection="1">
      <alignment horizontal="center"/>
      <protection/>
    </xf>
    <xf numFmtId="0" fontId="2" fillId="0" borderId="15" xfId="54" applyFont="1" applyBorder="1" applyAlignment="1" applyProtection="1">
      <alignment horizontal="center"/>
      <protection/>
    </xf>
    <xf numFmtId="0" fontId="6" fillId="0" borderId="0" xfId="54" applyFont="1" applyFill="1" applyProtection="1">
      <alignment/>
      <protection/>
    </xf>
    <xf numFmtId="0" fontId="0" fillId="0" borderId="15" xfId="54" applyFont="1" applyBorder="1" applyProtection="1">
      <alignment/>
      <protection/>
    </xf>
    <xf numFmtId="0" fontId="11" fillId="34" borderId="0" xfId="54" applyFont="1" applyFill="1" applyBorder="1" applyAlignment="1" applyProtection="1">
      <alignment horizontal="center"/>
      <protection/>
    </xf>
    <xf numFmtId="0" fontId="4" fillId="0" borderId="0" xfId="54" applyFont="1" applyAlignment="1" applyProtection="1">
      <alignment horizontal="center"/>
      <protection/>
    </xf>
    <xf numFmtId="14" fontId="5" fillId="33" borderId="18" xfId="54" applyNumberFormat="1" applyFont="1" applyFill="1" applyBorder="1" applyAlignment="1" applyProtection="1">
      <alignment horizontal="center"/>
      <protection locked="0"/>
    </xf>
    <xf numFmtId="0" fontId="2" fillId="0" borderId="0" xfId="54" applyFill="1" applyAlignment="1" applyProtection="1">
      <alignment horizontal="center"/>
      <protection/>
    </xf>
    <xf numFmtId="0" fontId="8" fillId="0" borderId="16" xfId="54" applyFont="1" applyBorder="1" applyAlignment="1" applyProtection="1">
      <alignment horizontal="center"/>
      <protection/>
    </xf>
    <xf numFmtId="0" fontId="5" fillId="0" borderId="0" xfId="54" applyFont="1" applyFill="1" applyBorder="1" applyAlignment="1" applyProtection="1">
      <alignment horizontal="center"/>
      <protection/>
    </xf>
    <xf numFmtId="14" fontId="7" fillId="0" borderId="0" xfId="54" applyNumberFormat="1" applyFont="1" applyFill="1" applyBorder="1" applyAlignment="1" applyProtection="1">
      <alignment horizontal="center"/>
      <protection/>
    </xf>
    <xf numFmtId="166" fontId="12" fillId="0" borderId="0" xfId="54" applyNumberFormat="1" applyFont="1" applyFill="1" applyBorder="1" applyAlignment="1" applyProtection="1">
      <alignment horizontal="center"/>
      <protection/>
    </xf>
    <xf numFmtId="0" fontId="2" fillId="0" borderId="0" xfId="54" applyFont="1" applyAlignment="1" applyProtection="1">
      <alignment horizontal="center"/>
      <protection/>
    </xf>
    <xf numFmtId="0" fontId="2" fillId="33" borderId="20" xfId="54" applyFont="1" applyFill="1" applyBorder="1" applyAlignment="1" applyProtection="1">
      <alignment horizontal="center"/>
      <protection locked="0"/>
    </xf>
    <xf numFmtId="0" fontId="2" fillId="0" borderId="0" xfId="54" applyBorder="1" applyAlignment="1" applyProtection="1">
      <alignment horizontal="center"/>
      <protection/>
    </xf>
    <xf numFmtId="0" fontId="6" fillId="0" borderId="0" xfId="54" applyFont="1" applyFill="1" applyAlignment="1" applyProtection="1" quotePrefix="1">
      <alignment horizontal="center"/>
      <protection/>
    </xf>
    <xf numFmtId="0" fontId="8" fillId="0" borderId="15" xfId="54" applyFont="1" applyBorder="1" applyAlignment="1" applyProtection="1">
      <alignment horizontal="center"/>
      <protection/>
    </xf>
    <xf numFmtId="0" fontId="11" fillId="34" borderId="18" xfId="54" applyFont="1" applyFill="1" applyBorder="1" applyAlignment="1" applyProtection="1">
      <alignment horizontal="center"/>
      <protection/>
    </xf>
    <xf numFmtId="14" fontId="7" fillId="0" borderId="10" xfId="54" applyNumberFormat="1" applyFont="1" applyBorder="1" applyAlignment="1" applyProtection="1">
      <alignment horizontal="center"/>
      <protection/>
    </xf>
    <xf numFmtId="0" fontId="5" fillId="0" borderId="17" xfId="54" applyFont="1" applyFill="1" applyBorder="1" applyAlignment="1" applyProtection="1">
      <alignment horizontal="center"/>
      <protection/>
    </xf>
    <xf numFmtId="166" fontId="10" fillId="0" borderId="16" xfId="54" applyNumberFormat="1" applyFont="1" applyFill="1" applyBorder="1" applyAlignment="1" applyProtection="1">
      <alignment horizontal="center"/>
      <protection/>
    </xf>
    <xf numFmtId="0" fontId="5" fillId="0" borderId="0" xfId="54" applyFont="1" applyFill="1" applyProtection="1">
      <alignment/>
      <protection/>
    </xf>
    <xf numFmtId="14" fontId="7" fillId="35" borderId="21" xfId="54" applyNumberFormat="1" applyFont="1" applyFill="1" applyBorder="1" applyAlignment="1" applyProtection="1">
      <alignment horizontal="center"/>
      <protection/>
    </xf>
    <xf numFmtId="0" fontId="5" fillId="35" borderId="13" xfId="54" applyFont="1" applyFill="1" applyBorder="1" applyAlignment="1" applyProtection="1">
      <alignment horizontal="center"/>
      <protection/>
    </xf>
    <xf numFmtId="0" fontId="5" fillId="35" borderId="22" xfId="54" applyFont="1" applyFill="1" applyBorder="1" applyAlignment="1" applyProtection="1">
      <alignment horizontal="center"/>
      <protection/>
    </xf>
    <xf numFmtId="0" fontId="5" fillId="35" borderId="11" xfId="54" applyFont="1" applyFill="1" applyBorder="1" applyAlignment="1" applyProtection="1">
      <alignment horizontal="center"/>
      <protection/>
    </xf>
    <xf numFmtId="0" fontId="5" fillId="35" borderId="23" xfId="54" applyFont="1" applyFill="1" applyBorder="1" applyAlignment="1" applyProtection="1">
      <alignment horizontal="center"/>
      <protection/>
    </xf>
    <xf numFmtId="166" fontId="5" fillId="35" borderId="15" xfId="54" applyNumberFormat="1" applyFont="1" applyFill="1" applyBorder="1" applyAlignment="1" applyProtection="1">
      <alignment horizontal="center"/>
      <protection/>
    </xf>
    <xf numFmtId="166" fontId="5" fillId="35" borderId="24" xfId="54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5" fillId="0" borderId="21" xfId="54" applyFont="1" applyFill="1" applyBorder="1" applyAlignment="1" applyProtection="1">
      <alignment horizontal="center"/>
      <protection/>
    </xf>
    <xf numFmtId="0" fontId="2" fillId="33" borderId="25" xfId="54" applyFont="1" applyFill="1" applyBorder="1" applyAlignment="1" applyProtection="1">
      <alignment horizontal="center"/>
      <protection locked="0"/>
    </xf>
    <xf numFmtId="0" fontId="3" fillId="33" borderId="18" xfId="49" applyFill="1" applyBorder="1" applyAlignment="1" applyProtection="1">
      <alignment/>
      <protection locked="0"/>
    </xf>
    <xf numFmtId="0" fontId="9" fillId="34" borderId="0" xfId="54" applyFont="1" applyFill="1" applyBorder="1" applyAlignment="1" applyProtection="1">
      <alignment horizontal="center"/>
      <protection/>
    </xf>
    <xf numFmtId="0" fontId="11" fillId="34" borderId="10" xfId="54" applyFont="1" applyFill="1" applyBorder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59" fillId="0" borderId="0" xfId="54" applyFont="1" applyBorder="1" applyProtection="1">
      <alignment/>
      <protection/>
    </xf>
    <xf numFmtId="0" fontId="9" fillId="34" borderId="11" xfId="49" applyFont="1" applyFill="1" applyBorder="1" applyAlignment="1" applyProtection="1">
      <alignment/>
      <protection/>
    </xf>
    <xf numFmtId="0" fontId="2" fillId="0" borderId="0" xfId="54" applyFill="1" applyProtection="1">
      <alignment/>
      <protection/>
    </xf>
    <xf numFmtId="0" fontId="5" fillId="0" borderId="13" xfId="54" applyFont="1" applyFill="1" applyBorder="1" applyProtection="1">
      <alignment/>
      <protection/>
    </xf>
    <xf numFmtId="0" fontId="5" fillId="0" borderId="11" xfId="54" applyFont="1" applyFill="1" applyBorder="1" applyProtection="1">
      <alignment/>
      <protection/>
    </xf>
    <xf numFmtId="0" fontId="0" fillId="0" borderId="15" xfId="54" applyFont="1" applyFill="1" applyBorder="1" applyProtection="1">
      <alignment/>
      <protection/>
    </xf>
    <xf numFmtId="0" fontId="11" fillId="0" borderId="11" xfId="54" applyFont="1" applyFill="1" applyBorder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54" applyFont="1" applyFill="1" applyAlignment="1" applyProtection="1">
      <alignment horizontal="center"/>
      <protection/>
    </xf>
    <xf numFmtId="0" fontId="5" fillId="33" borderId="11" xfId="54" applyFont="1" applyFill="1" applyBorder="1" applyAlignment="1" applyProtection="1">
      <alignment horizontal="center"/>
      <protection/>
    </xf>
    <xf numFmtId="0" fontId="5" fillId="0" borderId="11" xfId="54" applyFont="1" applyFill="1" applyBorder="1" applyProtection="1">
      <alignment/>
      <protection locked="0"/>
    </xf>
    <xf numFmtId="0" fontId="0" fillId="36" borderId="0" xfId="0" applyFill="1" applyBorder="1" applyAlignment="1" applyProtection="1">
      <alignment/>
      <protection/>
    </xf>
    <xf numFmtId="0" fontId="5" fillId="37" borderId="26" xfId="0" applyFont="1" applyFill="1" applyBorder="1" applyAlignment="1" applyProtection="1">
      <alignment horizontal="center"/>
      <protection/>
    </xf>
    <xf numFmtId="0" fontId="5" fillId="37" borderId="27" xfId="0" applyFont="1" applyFill="1" applyBorder="1" applyAlignment="1" applyProtection="1">
      <alignment horizontal="center" wrapText="1"/>
      <protection/>
    </xf>
    <xf numFmtId="0" fontId="7" fillId="35" borderId="13" xfId="54" applyFont="1" applyFill="1" applyBorder="1" applyAlignment="1" applyProtection="1">
      <alignment horizontal="center"/>
      <protection/>
    </xf>
    <xf numFmtId="0" fontId="7" fillId="35" borderId="28" xfId="54" applyFont="1" applyFill="1" applyBorder="1" applyAlignment="1" applyProtection="1">
      <alignment horizontal="center"/>
      <protection/>
    </xf>
    <xf numFmtId="0" fontId="7" fillId="35" borderId="11" xfId="54" applyFont="1" applyFill="1" applyBorder="1" applyAlignment="1" applyProtection="1">
      <alignment horizontal="center"/>
      <protection/>
    </xf>
    <xf numFmtId="0" fontId="7" fillId="35" borderId="29" xfId="54" applyFont="1" applyFill="1" applyBorder="1" applyAlignment="1" applyProtection="1">
      <alignment horizontal="center"/>
      <protection/>
    </xf>
    <xf numFmtId="0" fontId="60" fillId="0" borderId="0" xfId="54" applyFont="1" applyBorder="1" applyProtection="1">
      <alignment/>
      <protection/>
    </xf>
    <xf numFmtId="0" fontId="16" fillId="35" borderId="30" xfId="54" applyFont="1" applyFill="1" applyBorder="1" applyProtection="1">
      <alignment/>
      <protection/>
    </xf>
    <xf numFmtId="0" fontId="16" fillId="35" borderId="17" xfId="54" applyFont="1" applyFill="1" applyBorder="1" applyProtection="1">
      <alignment/>
      <protection/>
    </xf>
    <xf numFmtId="0" fontId="16" fillId="35" borderId="17" xfId="54" applyFont="1" applyFill="1" applyBorder="1" applyAlignment="1" applyProtection="1">
      <alignment horizontal="center"/>
      <protection/>
    </xf>
    <xf numFmtId="0" fontId="16" fillId="35" borderId="31" xfId="54" applyFont="1" applyFill="1" applyBorder="1" applyAlignment="1" applyProtection="1">
      <alignment horizontal="center"/>
      <protection/>
    </xf>
    <xf numFmtId="0" fontId="16" fillId="35" borderId="32" xfId="54" applyFont="1" applyFill="1" applyBorder="1" applyProtection="1">
      <alignment/>
      <protection/>
    </xf>
    <xf numFmtId="0" fontId="16" fillId="35" borderId="0" xfId="54" applyFont="1" applyFill="1" applyBorder="1" applyProtection="1">
      <alignment/>
      <protection/>
    </xf>
    <xf numFmtId="0" fontId="16" fillId="35" borderId="0" xfId="54" applyFont="1" applyFill="1" applyBorder="1" applyAlignment="1" applyProtection="1">
      <alignment horizontal="center"/>
      <protection/>
    </xf>
    <xf numFmtId="0" fontId="16" fillId="35" borderId="33" xfId="54" applyFont="1" applyFill="1" applyBorder="1" applyAlignment="1" applyProtection="1">
      <alignment horizontal="center"/>
      <protection/>
    </xf>
    <xf numFmtId="0" fontId="4" fillId="35" borderId="32" xfId="54" applyFont="1" applyFill="1" applyBorder="1" applyProtection="1">
      <alignment/>
      <protection/>
    </xf>
    <xf numFmtId="0" fontId="4" fillId="35" borderId="34" xfId="54" applyFont="1" applyFill="1" applyBorder="1" applyProtection="1">
      <alignment/>
      <protection/>
    </xf>
    <xf numFmtId="0" fontId="16" fillId="35" borderId="16" xfId="54" applyFont="1" applyFill="1" applyBorder="1" applyProtection="1">
      <alignment/>
      <protection/>
    </xf>
    <xf numFmtId="0" fontId="16" fillId="35" borderId="16" xfId="54" applyFont="1" applyFill="1" applyBorder="1" applyAlignment="1" applyProtection="1">
      <alignment horizontal="center"/>
      <protection/>
    </xf>
    <xf numFmtId="0" fontId="16" fillId="35" borderId="35" xfId="54" applyFont="1" applyFill="1" applyBorder="1" applyAlignment="1" applyProtection="1">
      <alignment horizontal="center"/>
      <protection/>
    </xf>
    <xf numFmtId="0" fontId="16" fillId="35" borderId="32" xfId="49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35" borderId="0" xfId="54" applyFont="1" applyFill="1" applyAlignment="1" applyProtection="1">
      <alignment horizontal="center"/>
      <protection/>
    </xf>
    <xf numFmtId="0" fontId="17" fillId="0" borderId="0" xfId="54" applyFont="1" applyFill="1" applyProtection="1">
      <alignment/>
      <protection/>
    </xf>
    <xf numFmtId="167" fontId="17" fillId="35" borderId="0" xfId="54" applyNumberFormat="1" applyFont="1" applyFill="1" applyAlignment="1" applyProtection="1">
      <alignment horizontal="center"/>
      <protection/>
    </xf>
    <xf numFmtId="0" fontId="17" fillId="35" borderId="0" xfId="54" applyFont="1" applyFill="1" applyAlignment="1" applyProtection="1">
      <alignment horizontal="right"/>
      <protection/>
    </xf>
    <xf numFmtId="0" fontId="15" fillId="37" borderId="36" xfId="0" applyFont="1" applyFill="1" applyBorder="1" applyAlignment="1" applyProtection="1">
      <alignment horizontal="center"/>
      <protection/>
    </xf>
    <xf numFmtId="0" fontId="11" fillId="34" borderId="11" xfId="54" applyFont="1" applyFill="1" applyBorder="1" applyAlignment="1" applyProtection="1">
      <alignment horizontal="center"/>
      <protection/>
    </xf>
    <xf numFmtId="0" fontId="16" fillId="33" borderId="0" xfId="54" applyFont="1" applyFill="1" applyAlignment="1" applyProtection="1">
      <alignment horizontal="center"/>
      <protection locked="0"/>
    </xf>
    <xf numFmtId="0" fontId="5" fillId="0" borderId="30" xfId="54" applyFont="1" applyBorder="1" applyAlignment="1" applyProtection="1">
      <alignment horizontal="center"/>
      <protection/>
    </xf>
    <xf numFmtId="0" fontId="5" fillId="0" borderId="32" xfId="54" applyFont="1" applyBorder="1" applyAlignment="1" applyProtection="1">
      <alignment horizontal="center"/>
      <protection/>
    </xf>
    <xf numFmtId="0" fontId="2" fillId="0" borderId="34" xfId="54" applyBorder="1" applyAlignment="1" applyProtection="1">
      <alignment horizontal="center"/>
      <protection/>
    </xf>
    <xf numFmtId="0" fontId="12" fillId="34" borderId="37" xfId="0" applyFont="1" applyFill="1" applyBorder="1" applyAlignment="1" applyProtection="1">
      <alignment horizontal="center" wrapText="1"/>
      <protection/>
    </xf>
    <xf numFmtId="0" fontId="5" fillId="0" borderId="37" xfId="54" applyFont="1" applyFill="1" applyBorder="1" applyAlignment="1" applyProtection="1">
      <alignment horizontal="center"/>
      <protection/>
    </xf>
    <xf numFmtId="0" fontId="5" fillId="0" borderId="38" xfId="54" applyFont="1" applyFill="1" applyBorder="1" applyAlignment="1" applyProtection="1">
      <alignment horizontal="center"/>
      <protection/>
    </xf>
    <xf numFmtId="0" fontId="4" fillId="0" borderId="0" xfId="54" applyFont="1" applyAlignment="1" applyProtection="1">
      <alignment horizontal="left"/>
      <protection/>
    </xf>
    <xf numFmtId="0" fontId="20" fillId="35" borderId="34" xfId="49" applyFont="1" applyFill="1" applyBorder="1" applyAlignment="1" applyProtection="1">
      <alignment vertical="center"/>
      <protection/>
    </xf>
    <xf numFmtId="0" fontId="2" fillId="33" borderId="39" xfId="54" applyFont="1" applyFill="1" applyBorder="1" applyAlignment="1" applyProtection="1">
      <alignment horizontal="center"/>
      <protection locked="0"/>
    </xf>
    <xf numFmtId="0" fontId="2" fillId="33" borderId="20" xfId="54" applyFont="1" applyFill="1" applyBorder="1" applyProtection="1">
      <alignment/>
      <protection locked="0"/>
    </xf>
    <xf numFmtId="0" fontId="16" fillId="38" borderId="0" xfId="54" applyFont="1" applyFill="1" applyAlignment="1" applyProtection="1">
      <alignment horizontal="center"/>
      <protection locked="0"/>
    </xf>
    <xf numFmtId="0" fontId="2" fillId="0" borderId="32" xfId="54" applyBorder="1" applyAlignment="1" applyProtection="1">
      <alignment horizontal="center"/>
      <protection/>
    </xf>
    <xf numFmtId="0" fontId="2" fillId="0" borderId="0" xfId="54" applyFont="1" applyBorder="1" applyAlignment="1" applyProtection="1">
      <alignment horizontal="center"/>
      <protection/>
    </xf>
    <xf numFmtId="0" fontId="8" fillId="0" borderId="10" xfId="54" applyFont="1" applyBorder="1" applyProtection="1">
      <alignment/>
      <protection/>
    </xf>
    <xf numFmtId="0" fontId="8" fillId="0" borderId="11" xfId="54" applyFont="1" applyBorder="1" applyProtection="1">
      <alignment/>
      <protection/>
    </xf>
    <xf numFmtId="0" fontId="8" fillId="0" borderId="11" xfId="54" applyFont="1" applyBorder="1" applyAlignment="1" applyProtection="1">
      <alignment horizontal="center"/>
      <protection/>
    </xf>
    <xf numFmtId="14" fontId="8" fillId="0" borderId="0" xfId="54" applyNumberFormat="1" applyFont="1" applyBorder="1" applyAlignment="1" applyProtection="1">
      <alignment horizontal="center"/>
      <protection/>
    </xf>
    <xf numFmtId="0" fontId="8" fillId="0" borderId="0" xfId="54" applyFont="1" applyBorder="1" applyAlignment="1" applyProtection="1">
      <alignment horizontal="center"/>
      <protection/>
    </xf>
    <xf numFmtId="0" fontId="0" fillId="0" borderId="11" xfId="54" applyFont="1" applyBorder="1" applyProtection="1">
      <alignment/>
      <protection/>
    </xf>
    <xf numFmtId="166" fontId="5" fillId="35" borderId="11" xfId="54" applyNumberFormat="1" applyFont="1" applyFill="1" applyBorder="1" applyAlignment="1" applyProtection="1">
      <alignment horizontal="center"/>
      <protection/>
    </xf>
    <xf numFmtId="0" fontId="0" fillId="0" borderId="11" xfId="54" applyFont="1" applyFill="1" applyBorder="1" applyProtection="1">
      <alignment/>
      <protection/>
    </xf>
    <xf numFmtId="166" fontId="10" fillId="0" borderId="0" xfId="54" applyNumberFormat="1" applyFont="1" applyFill="1" applyBorder="1" applyAlignment="1" applyProtection="1">
      <alignment horizontal="center"/>
      <protection/>
    </xf>
    <xf numFmtId="166" fontId="5" fillId="35" borderId="10" xfId="54" applyNumberFormat="1" applyFont="1" applyFill="1" applyBorder="1" applyAlignment="1" applyProtection="1">
      <alignment horizontal="center"/>
      <protection/>
    </xf>
    <xf numFmtId="0" fontId="15" fillId="37" borderId="0" xfId="0" applyFont="1" applyFill="1" applyBorder="1" applyAlignment="1" applyProtection="1">
      <alignment horizontal="center"/>
      <protection/>
    </xf>
    <xf numFmtId="171" fontId="0" fillId="0" borderId="0" xfId="0" applyNumberFormat="1" applyAlignment="1" applyProtection="1">
      <alignment/>
      <protection/>
    </xf>
    <xf numFmtId="0" fontId="17" fillId="0" borderId="0" xfId="54" applyFont="1" applyAlignment="1" applyProtection="1">
      <alignment horizontal="center"/>
      <protection/>
    </xf>
    <xf numFmtId="0" fontId="17" fillId="0" borderId="23" xfId="54" applyFont="1" applyBorder="1" applyAlignment="1" applyProtection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anfondo@valcasies.com" TargetMode="External" /><Relationship Id="rId2" Type="http://schemas.openxmlformats.org/officeDocument/2006/relationships/hyperlink" Target="mailto:info@gsiesertal-lauf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L15" sqref="L15"/>
    </sheetView>
  </sheetViews>
  <sheetFormatPr defaultColWidth="11.00390625" defaultRowHeight="20.25" customHeight="1"/>
  <cols>
    <col min="1" max="1" width="6.375" style="59" customWidth="1"/>
    <col min="2" max="2" width="7.125" style="59" customWidth="1"/>
    <col min="3" max="3" width="15.00390625" style="53" customWidth="1"/>
    <col min="4" max="4" width="15.875" style="53" customWidth="1"/>
    <col min="5" max="5" width="6.625" style="59" customWidth="1"/>
    <col min="6" max="6" width="10.50390625" style="59" customWidth="1"/>
    <col min="7" max="7" width="16.75390625" style="53" customWidth="1"/>
    <col min="8" max="8" width="6.875" style="59" customWidth="1"/>
    <col min="9" max="9" width="13.375" style="53" customWidth="1"/>
    <col min="10" max="10" width="22.25390625" style="53" customWidth="1"/>
    <col min="11" max="11" width="14.50390625" style="53" customWidth="1"/>
    <col min="12" max="12" width="14.75390625" style="53" customWidth="1"/>
    <col min="13" max="13" width="9.50390625" style="59" customWidth="1"/>
    <col min="14" max="14" width="2.25390625" style="68" customWidth="1"/>
    <col min="15" max="15" width="12.625" style="53" customWidth="1"/>
    <col min="16" max="16" width="11.25390625" style="53" customWidth="1"/>
    <col min="17" max="17" width="7.875" style="53" customWidth="1"/>
    <col min="18" max="18" width="1.37890625" style="53" customWidth="1"/>
    <col min="19" max="19" width="15.375" style="53" customWidth="1"/>
    <col min="20" max="20" width="17.00390625" style="53" bestFit="1" customWidth="1"/>
    <col min="21" max="21" width="4.00390625" style="53" hidden="1" customWidth="1"/>
    <col min="22" max="22" width="3.75390625" style="53" hidden="1" customWidth="1"/>
    <col min="23" max="23" width="2.125" style="53" hidden="1" customWidth="1"/>
    <col min="24" max="24" width="9.625" style="53" customWidth="1"/>
    <col min="25" max="16384" width="11.00390625" style="53" customWidth="1"/>
  </cols>
  <sheetData>
    <row r="1" spans="1:20" ht="20.25" customHeight="1">
      <c r="A1" s="108" t="s">
        <v>46</v>
      </c>
      <c r="B1" s="29"/>
      <c r="C1" s="1"/>
      <c r="D1" s="1"/>
      <c r="E1" s="2"/>
      <c r="F1" s="39"/>
      <c r="G1" s="112"/>
      <c r="H1" s="39"/>
      <c r="I1" s="101" t="s">
        <v>45</v>
      </c>
      <c r="J1" s="1"/>
      <c r="K1" s="1"/>
      <c r="L1" s="1"/>
      <c r="M1" s="2"/>
      <c r="N1" s="63"/>
      <c r="O1" s="2"/>
      <c r="P1" s="2"/>
      <c r="Q1" s="2"/>
      <c r="R1" s="2"/>
      <c r="S1" s="2"/>
      <c r="T1" s="2"/>
    </row>
    <row r="2" spans="1:20" ht="20.25" customHeight="1">
      <c r="A2" s="2"/>
      <c r="B2" s="2"/>
      <c r="C2" s="1"/>
      <c r="D2" s="1"/>
      <c r="E2" s="2"/>
      <c r="F2" s="2"/>
      <c r="G2" s="1"/>
      <c r="H2" s="2"/>
      <c r="I2" s="1"/>
      <c r="J2" s="1"/>
      <c r="K2" s="1"/>
      <c r="L2" s="1"/>
      <c r="M2" s="2"/>
      <c r="N2" s="63"/>
      <c r="O2" s="2"/>
      <c r="P2" s="36"/>
      <c r="Q2" s="2"/>
      <c r="R2" s="2"/>
      <c r="S2" s="2"/>
      <c r="T2" s="2"/>
    </row>
    <row r="3" spans="1:20" ht="20.25" customHeight="1">
      <c r="A3" s="127" t="s">
        <v>50</v>
      </c>
      <c r="B3" s="128"/>
      <c r="C3" s="110"/>
      <c r="D3" s="111"/>
      <c r="E3" s="37"/>
      <c r="F3" s="55"/>
      <c r="G3" s="1"/>
      <c r="H3" s="31"/>
      <c r="I3" s="26"/>
      <c r="J3" s="26"/>
      <c r="K3" s="26"/>
      <c r="L3" s="26"/>
      <c r="M3" s="69"/>
      <c r="N3" s="26"/>
      <c r="O3" s="2"/>
      <c r="P3" s="2"/>
      <c r="Q3" s="2"/>
      <c r="R3" s="2"/>
      <c r="S3" s="2"/>
      <c r="T3" s="2"/>
    </row>
    <row r="4" spans="1:20" ht="20.25" customHeight="1" thickBot="1">
      <c r="A4" s="2"/>
      <c r="B4" s="2"/>
      <c r="C4" s="1"/>
      <c r="D4" s="1"/>
      <c r="E4" s="2"/>
      <c r="F4" s="2"/>
      <c r="G4" s="1"/>
      <c r="H4" s="2"/>
      <c r="I4" s="1"/>
      <c r="J4" s="1"/>
      <c r="K4" s="1"/>
      <c r="L4" s="1"/>
      <c r="M4" s="46">
        <v>44975</v>
      </c>
      <c r="N4" s="63"/>
      <c r="O4" s="46">
        <v>44975</v>
      </c>
      <c r="P4" s="46">
        <v>44976</v>
      </c>
      <c r="Q4" s="42"/>
      <c r="R4" s="34"/>
      <c r="S4" s="46">
        <v>44975</v>
      </c>
      <c r="T4" s="46">
        <v>44976</v>
      </c>
    </row>
    <row r="5" spans="1:24" ht="20.25" customHeight="1">
      <c r="A5" s="102" t="s">
        <v>1</v>
      </c>
      <c r="B5" s="11" t="s">
        <v>9</v>
      </c>
      <c r="C5" s="9" t="s">
        <v>0</v>
      </c>
      <c r="D5" s="10" t="s">
        <v>2</v>
      </c>
      <c r="E5" s="11" t="s">
        <v>18</v>
      </c>
      <c r="F5" s="15" t="s">
        <v>23</v>
      </c>
      <c r="G5" s="10" t="s">
        <v>22</v>
      </c>
      <c r="H5" s="15" t="s">
        <v>10</v>
      </c>
      <c r="I5" s="10" t="s">
        <v>12</v>
      </c>
      <c r="J5" s="10" t="s">
        <v>17</v>
      </c>
      <c r="K5" s="10" t="s">
        <v>24</v>
      </c>
      <c r="L5" s="10" t="s">
        <v>13</v>
      </c>
      <c r="M5" s="47" t="s">
        <v>38</v>
      </c>
      <c r="N5" s="64"/>
      <c r="O5" s="47" t="s">
        <v>34</v>
      </c>
      <c r="P5" s="48" t="s">
        <v>35</v>
      </c>
      <c r="Q5" s="47" t="s">
        <v>4</v>
      </c>
      <c r="R5" s="43"/>
      <c r="S5" s="75" t="s">
        <v>16</v>
      </c>
      <c r="T5" s="76" t="s">
        <v>37</v>
      </c>
      <c r="X5" s="74" t="s">
        <v>31</v>
      </c>
    </row>
    <row r="6" spans="1:24" ht="20.25" customHeight="1">
      <c r="A6" s="103"/>
      <c r="B6" s="24"/>
      <c r="C6" s="6"/>
      <c r="D6" s="7"/>
      <c r="E6" s="8" t="s">
        <v>19</v>
      </c>
      <c r="F6" s="16" t="s">
        <v>26</v>
      </c>
      <c r="G6" s="7"/>
      <c r="H6" s="16" t="s">
        <v>11</v>
      </c>
      <c r="I6" s="7"/>
      <c r="J6" s="7"/>
      <c r="K6" s="7"/>
      <c r="L6" s="7" t="s">
        <v>14</v>
      </c>
      <c r="M6" s="49" t="s">
        <v>36</v>
      </c>
      <c r="N6" s="65"/>
      <c r="O6" s="49" t="s">
        <v>3</v>
      </c>
      <c r="P6" s="50" t="s">
        <v>3</v>
      </c>
      <c r="Q6" s="49" t="s">
        <v>5</v>
      </c>
      <c r="R6" s="33"/>
      <c r="S6" s="77" t="s">
        <v>29</v>
      </c>
      <c r="T6" s="78" t="s">
        <v>30</v>
      </c>
      <c r="X6" s="73" t="s">
        <v>32</v>
      </c>
    </row>
    <row r="7" spans="1:24" ht="20.25" customHeight="1" thickBot="1">
      <c r="A7" s="104"/>
      <c r="B7" s="25"/>
      <c r="C7" s="12"/>
      <c r="D7" s="13"/>
      <c r="E7" s="40"/>
      <c r="F7" s="14"/>
      <c r="G7" s="13"/>
      <c r="H7" s="32"/>
      <c r="I7" s="13"/>
      <c r="J7" s="27" t="s">
        <v>15</v>
      </c>
      <c r="K7" s="27" t="s">
        <v>15</v>
      </c>
      <c r="L7" s="27" t="s">
        <v>15</v>
      </c>
      <c r="M7" s="51">
        <v>12</v>
      </c>
      <c r="N7" s="66"/>
      <c r="O7" s="51">
        <v>63</v>
      </c>
      <c r="P7" s="51">
        <v>64</v>
      </c>
      <c r="Q7" s="51">
        <v>103</v>
      </c>
      <c r="R7" s="44"/>
      <c r="S7" s="51">
        <v>51</v>
      </c>
      <c r="T7" s="52">
        <v>51</v>
      </c>
      <c r="X7" s="99" t="s">
        <v>33</v>
      </c>
    </row>
    <row r="8" spans="1:24" ht="20.25" customHeight="1" hidden="1">
      <c r="A8" s="113"/>
      <c r="B8" s="114"/>
      <c r="C8" s="115"/>
      <c r="D8" s="116"/>
      <c r="E8" s="117"/>
      <c r="F8" s="118"/>
      <c r="G8" s="116"/>
      <c r="H8" s="119"/>
      <c r="I8" s="116"/>
      <c r="J8" s="120"/>
      <c r="K8" s="120"/>
      <c r="L8" s="120"/>
      <c r="M8" s="121"/>
      <c r="N8" s="122"/>
      <c r="O8" s="121">
        <v>63</v>
      </c>
      <c r="P8" s="121">
        <v>64</v>
      </c>
      <c r="Q8" s="121">
        <v>103</v>
      </c>
      <c r="R8" s="123"/>
      <c r="S8" s="121"/>
      <c r="T8" s="124"/>
      <c r="X8" s="125"/>
    </row>
    <row r="9" spans="1:24" ht="24.75" customHeight="1">
      <c r="A9" s="105" t="s">
        <v>6</v>
      </c>
      <c r="B9" s="57" t="s">
        <v>7</v>
      </c>
      <c r="C9" s="58" t="s">
        <v>27</v>
      </c>
      <c r="D9" s="21" t="s">
        <v>28</v>
      </c>
      <c r="E9" s="41" t="s">
        <v>20</v>
      </c>
      <c r="F9" s="22">
        <v>41255</v>
      </c>
      <c r="G9" s="21" t="s">
        <v>21</v>
      </c>
      <c r="H9" s="28">
        <v>3450</v>
      </c>
      <c r="I9" s="21" t="s">
        <v>39</v>
      </c>
      <c r="J9" s="62"/>
      <c r="K9" s="62"/>
      <c r="L9" s="100" t="s">
        <v>43</v>
      </c>
      <c r="M9" s="23"/>
      <c r="N9" s="67"/>
      <c r="O9" s="23"/>
      <c r="P9" s="23"/>
      <c r="Q9" s="23"/>
      <c r="R9" s="35"/>
      <c r="S9" s="23"/>
      <c r="T9" s="23"/>
      <c r="X9" s="23"/>
    </row>
    <row r="10" spans="1:24" ht="20.25" customHeight="1">
      <c r="A10" s="106">
        <v>1</v>
      </c>
      <c r="B10" s="18"/>
      <c r="C10" s="17"/>
      <c r="D10" s="17"/>
      <c r="E10" s="18"/>
      <c r="F10" s="30"/>
      <c r="G10" s="17"/>
      <c r="H10" s="18"/>
      <c r="I10" s="17"/>
      <c r="J10" s="56"/>
      <c r="K10" s="17"/>
      <c r="L10" s="17"/>
      <c r="M10" s="70">
        <f aca="true" t="shared" si="0" ref="M10:M29">IF(U10=1,1,"")</f>
      </c>
      <c r="N10" s="71"/>
      <c r="O10" s="70">
        <f aca="true" t="shared" si="1" ref="O10:O29">IF(U10=5,1,"")</f>
      </c>
      <c r="P10" s="70">
        <f aca="true" t="shared" si="2" ref="P10:P29">IF(U10=2,1,"")</f>
      </c>
      <c r="Q10" s="70">
        <f aca="true" t="shared" si="3" ref="Q10:Q29">IF(U10=3,1,"")</f>
      </c>
      <c r="R10" s="54"/>
      <c r="S10" s="70">
        <f aca="true" t="shared" si="4" ref="S10:S29">IF(U10=4,1,"")</f>
      </c>
      <c r="T10" s="70">
        <f aca="true" t="shared" si="5" ref="T10:T29">IF(U10=6,1,"")</f>
      </c>
      <c r="U10" s="60">
        <v>7</v>
      </c>
      <c r="V10" s="126">
        <f>IF(M10=1,$M$7,IF(O10=1,IF(NOT(ISBLANK(L10)),$O$8*W10,$O$7*W10),IF(P10=1,IF(NOT(ISBLANK(L10)),$P$8*W10,$P$7*W10),IF(Q10=1,IF(NOT(ISBLANK(L10)),$Q$8*W10,$Q$7*W10),IF(S10=1,$S$7*W10,IF(T10=1,$T$7*W10,0))))))</f>
        <v>0</v>
      </c>
      <c r="W10" s="53">
        <f>IF(ISBLANK(F10),1,IF(OR(F10&lt;DATE(2004,2,21),F10&gt;DATE(2006,2,20)),1,0.5))</f>
        <v>1</v>
      </c>
      <c r="X10" s="72"/>
    </row>
    <row r="11" spans="1:24" ht="20.25" customHeight="1">
      <c r="A11" s="107">
        <v>2</v>
      </c>
      <c r="B11" s="20"/>
      <c r="C11" s="19"/>
      <c r="D11" s="19"/>
      <c r="E11" s="20"/>
      <c r="F11" s="30"/>
      <c r="G11" s="19"/>
      <c r="H11" s="20"/>
      <c r="I11" s="19"/>
      <c r="J11" s="19"/>
      <c r="K11" s="19"/>
      <c r="L11" s="19"/>
      <c r="M11" s="70">
        <f t="shared" si="0"/>
      </c>
      <c r="N11" s="71"/>
      <c r="O11" s="70">
        <f t="shared" si="1"/>
      </c>
      <c r="P11" s="70">
        <f t="shared" si="2"/>
      </c>
      <c r="Q11" s="70">
        <f t="shared" si="3"/>
      </c>
      <c r="R11" s="54"/>
      <c r="S11" s="70">
        <f t="shared" si="4"/>
      </c>
      <c r="T11" s="70">
        <f t="shared" si="5"/>
      </c>
      <c r="U11" s="60">
        <v>7</v>
      </c>
      <c r="V11" s="126">
        <f aca="true" t="shared" si="6" ref="V11:V29">IF(M11=1,$M$7,IF(O11=1,IF(NOT(ISBLANK(L11)),$O$8*W11,$O$7*W11),IF(P11=1,IF(NOT(ISBLANK(L11)),$P$8*W11,$P$7*W11),IF(Q11=1,IF(NOT(ISBLANK(L11)),$Q$8*W11,$Q$7*W11),IF(S11=1,$S$7*W11,IF(T11=1,$T$7*W11,0))))))</f>
        <v>0</v>
      </c>
      <c r="W11" s="53">
        <f aca="true" t="shared" si="7" ref="W11:W29">IF(ISBLANK(F11),1,IF(OR(F11&lt;DATE(2004,2,21),F11&gt;DATE(2006,2,20)),1,0.5))</f>
        <v>1</v>
      </c>
      <c r="X11" s="72"/>
    </row>
    <row r="12" spans="1:24" ht="20.25" customHeight="1">
      <c r="A12" s="107">
        <v>3</v>
      </c>
      <c r="B12" s="20"/>
      <c r="C12" s="19"/>
      <c r="D12" s="19"/>
      <c r="E12" s="20"/>
      <c r="F12" s="30"/>
      <c r="G12" s="19"/>
      <c r="H12" s="20"/>
      <c r="I12" s="19"/>
      <c r="J12" s="19"/>
      <c r="K12" s="19"/>
      <c r="L12" s="19"/>
      <c r="M12" s="70">
        <f t="shared" si="0"/>
      </c>
      <c r="N12" s="71"/>
      <c r="O12" s="70">
        <f t="shared" si="1"/>
      </c>
      <c r="P12" s="70">
        <f t="shared" si="2"/>
      </c>
      <c r="Q12" s="70">
        <f t="shared" si="3"/>
      </c>
      <c r="R12" s="54"/>
      <c r="S12" s="70">
        <f t="shared" si="4"/>
      </c>
      <c r="T12" s="70">
        <f t="shared" si="5"/>
      </c>
      <c r="U12" s="60">
        <v>7</v>
      </c>
      <c r="V12" s="126">
        <f t="shared" si="6"/>
        <v>0</v>
      </c>
      <c r="W12" s="53">
        <f t="shared" si="7"/>
        <v>1</v>
      </c>
      <c r="X12" s="72"/>
    </row>
    <row r="13" spans="1:24" ht="20.25" customHeight="1">
      <c r="A13" s="107">
        <v>4</v>
      </c>
      <c r="B13" s="20"/>
      <c r="C13" s="19"/>
      <c r="D13" s="19"/>
      <c r="E13" s="20"/>
      <c r="F13" s="30"/>
      <c r="G13" s="19"/>
      <c r="H13" s="20"/>
      <c r="I13" s="19"/>
      <c r="J13" s="19"/>
      <c r="K13" s="19"/>
      <c r="L13" s="19"/>
      <c r="M13" s="70">
        <f t="shared" si="0"/>
      </c>
      <c r="N13" s="71"/>
      <c r="O13" s="70">
        <f t="shared" si="1"/>
      </c>
      <c r="P13" s="70">
        <f t="shared" si="2"/>
      </c>
      <c r="Q13" s="70">
        <f t="shared" si="3"/>
      </c>
      <c r="R13" s="54"/>
      <c r="S13" s="70">
        <f t="shared" si="4"/>
      </c>
      <c r="T13" s="70">
        <f t="shared" si="5"/>
      </c>
      <c r="U13" s="60">
        <v>7</v>
      </c>
      <c r="V13" s="126">
        <f t="shared" si="6"/>
        <v>0</v>
      </c>
      <c r="W13" s="53">
        <f t="shared" si="7"/>
        <v>1</v>
      </c>
      <c r="X13" s="72"/>
    </row>
    <row r="14" spans="1:24" ht="20.25" customHeight="1">
      <c r="A14" s="106">
        <v>5</v>
      </c>
      <c r="B14" s="18"/>
      <c r="C14" s="17"/>
      <c r="D14" s="17"/>
      <c r="E14" s="18"/>
      <c r="F14" s="30"/>
      <c r="G14" s="17"/>
      <c r="H14" s="18"/>
      <c r="I14" s="17"/>
      <c r="J14" s="17"/>
      <c r="K14" s="17"/>
      <c r="L14" s="17"/>
      <c r="M14" s="70">
        <f t="shared" si="0"/>
      </c>
      <c r="N14" s="71"/>
      <c r="O14" s="70">
        <f t="shared" si="1"/>
      </c>
      <c r="P14" s="70">
        <f t="shared" si="2"/>
      </c>
      <c r="Q14" s="70">
        <f t="shared" si="3"/>
      </c>
      <c r="R14" s="54"/>
      <c r="S14" s="70">
        <f t="shared" si="4"/>
      </c>
      <c r="T14" s="70">
        <f t="shared" si="5"/>
      </c>
      <c r="U14" s="60">
        <v>7</v>
      </c>
      <c r="V14" s="126">
        <f t="shared" si="6"/>
        <v>0</v>
      </c>
      <c r="W14" s="53">
        <f t="shared" si="7"/>
        <v>1</v>
      </c>
      <c r="X14" s="72"/>
    </row>
    <row r="15" spans="1:24" ht="20.25" customHeight="1">
      <c r="A15" s="107">
        <v>6</v>
      </c>
      <c r="B15" s="18"/>
      <c r="C15" s="17"/>
      <c r="D15" s="17"/>
      <c r="E15" s="18"/>
      <c r="F15" s="30"/>
      <c r="G15" s="17"/>
      <c r="H15" s="18"/>
      <c r="I15" s="17"/>
      <c r="J15" s="17"/>
      <c r="K15" s="17"/>
      <c r="L15" s="17"/>
      <c r="M15" s="70">
        <f t="shared" si="0"/>
      </c>
      <c r="N15" s="71"/>
      <c r="O15" s="70">
        <f t="shared" si="1"/>
      </c>
      <c r="P15" s="70">
        <f t="shared" si="2"/>
      </c>
      <c r="Q15" s="70">
        <f t="shared" si="3"/>
      </c>
      <c r="R15" s="54"/>
      <c r="S15" s="70">
        <f t="shared" si="4"/>
      </c>
      <c r="T15" s="70">
        <f t="shared" si="5"/>
      </c>
      <c r="U15" s="60">
        <v>7</v>
      </c>
      <c r="V15" s="126">
        <f t="shared" si="6"/>
        <v>0</v>
      </c>
      <c r="W15" s="53">
        <f t="shared" si="7"/>
        <v>1</v>
      </c>
      <c r="X15" s="72"/>
    </row>
    <row r="16" spans="1:24" ht="20.25" customHeight="1">
      <c r="A16" s="107">
        <v>7</v>
      </c>
      <c r="B16" s="18"/>
      <c r="C16" s="17"/>
      <c r="D16" s="17"/>
      <c r="E16" s="18"/>
      <c r="F16" s="30"/>
      <c r="G16" s="17"/>
      <c r="H16" s="18"/>
      <c r="I16" s="17"/>
      <c r="J16" s="17"/>
      <c r="K16" s="17"/>
      <c r="L16" s="17"/>
      <c r="M16" s="70">
        <f t="shared" si="0"/>
      </c>
      <c r="N16" s="71"/>
      <c r="O16" s="70">
        <f t="shared" si="1"/>
      </c>
      <c r="P16" s="70">
        <f t="shared" si="2"/>
      </c>
      <c r="Q16" s="70">
        <f t="shared" si="3"/>
      </c>
      <c r="R16" s="54"/>
      <c r="S16" s="70">
        <f t="shared" si="4"/>
      </c>
      <c r="T16" s="70">
        <f t="shared" si="5"/>
      </c>
      <c r="U16" s="60">
        <v>7</v>
      </c>
      <c r="V16" s="126">
        <f t="shared" si="6"/>
        <v>0</v>
      </c>
      <c r="W16" s="53">
        <f t="shared" si="7"/>
        <v>1</v>
      </c>
      <c r="X16" s="72"/>
    </row>
    <row r="17" spans="1:24" ht="20.25" customHeight="1">
      <c r="A17" s="107">
        <v>8</v>
      </c>
      <c r="B17" s="18"/>
      <c r="C17" s="17"/>
      <c r="D17" s="17"/>
      <c r="E17" s="18"/>
      <c r="F17" s="30"/>
      <c r="G17" s="17"/>
      <c r="H17" s="18"/>
      <c r="I17" s="17"/>
      <c r="J17" s="17"/>
      <c r="K17" s="17"/>
      <c r="L17" s="17"/>
      <c r="M17" s="70">
        <f t="shared" si="0"/>
      </c>
      <c r="N17" s="71"/>
      <c r="O17" s="70">
        <f t="shared" si="1"/>
      </c>
      <c r="P17" s="70">
        <f t="shared" si="2"/>
      </c>
      <c r="Q17" s="70">
        <f t="shared" si="3"/>
      </c>
      <c r="R17" s="54"/>
      <c r="S17" s="70">
        <f t="shared" si="4"/>
      </c>
      <c r="T17" s="70">
        <f t="shared" si="5"/>
      </c>
      <c r="U17" s="60">
        <v>7</v>
      </c>
      <c r="V17" s="126">
        <f t="shared" si="6"/>
        <v>0</v>
      </c>
      <c r="W17" s="53">
        <f t="shared" si="7"/>
        <v>1</v>
      </c>
      <c r="X17" s="72"/>
    </row>
    <row r="18" spans="1:26" ht="20.25" customHeight="1">
      <c r="A18" s="106">
        <v>9</v>
      </c>
      <c r="B18" s="18"/>
      <c r="C18" s="17"/>
      <c r="D18" s="17"/>
      <c r="E18" s="18"/>
      <c r="F18" s="30"/>
      <c r="G18" s="17"/>
      <c r="H18" s="18"/>
      <c r="I18" s="17"/>
      <c r="J18" s="17"/>
      <c r="K18" s="17"/>
      <c r="L18" s="17"/>
      <c r="M18" s="70">
        <f t="shared" si="0"/>
      </c>
      <c r="N18" s="71"/>
      <c r="O18" s="70">
        <f t="shared" si="1"/>
      </c>
      <c r="P18" s="70">
        <f t="shared" si="2"/>
      </c>
      <c r="Q18" s="70">
        <f t="shared" si="3"/>
      </c>
      <c r="R18" s="54"/>
      <c r="S18" s="70">
        <f t="shared" si="4"/>
      </c>
      <c r="T18" s="70">
        <f t="shared" si="5"/>
      </c>
      <c r="U18" s="60">
        <v>7</v>
      </c>
      <c r="V18" s="126">
        <f t="shared" si="6"/>
        <v>0</v>
      </c>
      <c r="W18" s="53">
        <f t="shared" si="7"/>
        <v>1</v>
      </c>
      <c r="X18" s="72"/>
      <c r="Y18" s="94"/>
      <c r="Z18" s="94"/>
    </row>
    <row r="19" spans="1:26" ht="20.25" customHeight="1">
      <c r="A19" s="107">
        <v>10</v>
      </c>
      <c r="B19" s="18"/>
      <c r="C19" s="17"/>
      <c r="D19" s="17"/>
      <c r="E19" s="18"/>
      <c r="F19" s="30"/>
      <c r="G19" s="17"/>
      <c r="H19" s="18"/>
      <c r="I19" s="17"/>
      <c r="J19" s="17"/>
      <c r="K19" s="17"/>
      <c r="L19" s="17"/>
      <c r="M19" s="70">
        <f t="shared" si="0"/>
      </c>
      <c r="N19" s="71"/>
      <c r="O19" s="70">
        <f t="shared" si="1"/>
      </c>
      <c r="P19" s="70">
        <f t="shared" si="2"/>
      </c>
      <c r="Q19" s="70">
        <f t="shared" si="3"/>
      </c>
      <c r="R19" s="54"/>
      <c r="S19" s="70">
        <f t="shared" si="4"/>
      </c>
      <c r="T19" s="70">
        <f t="shared" si="5"/>
      </c>
      <c r="U19" s="60">
        <v>7</v>
      </c>
      <c r="V19" s="126">
        <f t="shared" si="6"/>
        <v>0</v>
      </c>
      <c r="W19" s="53">
        <f t="shared" si="7"/>
        <v>1</v>
      </c>
      <c r="X19" s="72"/>
      <c r="Y19" s="94"/>
      <c r="Z19" s="94"/>
    </row>
    <row r="20" spans="1:26" ht="20.25" customHeight="1">
      <c r="A20" s="107">
        <v>11</v>
      </c>
      <c r="B20" s="18"/>
      <c r="C20" s="17"/>
      <c r="D20" s="17"/>
      <c r="E20" s="18"/>
      <c r="F20" s="30"/>
      <c r="G20" s="17"/>
      <c r="H20" s="18"/>
      <c r="I20" s="17"/>
      <c r="J20" s="17"/>
      <c r="K20" s="17"/>
      <c r="L20" s="17"/>
      <c r="M20" s="70">
        <f t="shared" si="0"/>
      </c>
      <c r="N20" s="71"/>
      <c r="O20" s="70">
        <f t="shared" si="1"/>
      </c>
      <c r="P20" s="70">
        <f t="shared" si="2"/>
      </c>
      <c r="Q20" s="70">
        <f t="shared" si="3"/>
      </c>
      <c r="R20" s="54"/>
      <c r="S20" s="70">
        <f t="shared" si="4"/>
      </c>
      <c r="T20" s="70">
        <f t="shared" si="5"/>
      </c>
      <c r="U20" s="60">
        <v>7</v>
      </c>
      <c r="V20" s="126">
        <f t="shared" si="6"/>
        <v>0</v>
      </c>
      <c r="W20" s="53">
        <f t="shared" si="7"/>
        <v>1</v>
      </c>
      <c r="X20" s="72"/>
      <c r="Y20" s="94"/>
      <c r="Z20" s="94"/>
    </row>
    <row r="21" spans="1:26" ht="20.25" customHeight="1">
      <c r="A21" s="107">
        <v>12</v>
      </c>
      <c r="B21" s="18"/>
      <c r="C21" s="17"/>
      <c r="D21" s="17"/>
      <c r="E21" s="18"/>
      <c r="F21" s="30"/>
      <c r="G21" s="17"/>
      <c r="H21" s="18"/>
      <c r="I21" s="17"/>
      <c r="J21" s="17"/>
      <c r="K21" s="17"/>
      <c r="L21" s="17"/>
      <c r="M21" s="70">
        <f t="shared" si="0"/>
      </c>
      <c r="N21" s="71"/>
      <c r="O21" s="70">
        <f t="shared" si="1"/>
      </c>
      <c r="P21" s="70">
        <f t="shared" si="2"/>
      </c>
      <c r="Q21" s="70">
        <f t="shared" si="3"/>
      </c>
      <c r="R21" s="54"/>
      <c r="S21" s="70">
        <f t="shared" si="4"/>
      </c>
      <c r="T21" s="70">
        <f t="shared" si="5"/>
      </c>
      <c r="U21" s="60">
        <v>7</v>
      </c>
      <c r="V21" s="126">
        <f t="shared" si="6"/>
        <v>0</v>
      </c>
      <c r="W21" s="53">
        <f t="shared" si="7"/>
        <v>1</v>
      </c>
      <c r="X21" s="72"/>
      <c r="Y21" s="94"/>
      <c r="Z21" s="94"/>
    </row>
    <row r="22" spans="1:26" ht="20.25" customHeight="1">
      <c r="A22" s="106">
        <v>13</v>
      </c>
      <c r="B22" s="18"/>
      <c r="C22" s="17"/>
      <c r="D22" s="17"/>
      <c r="E22" s="18"/>
      <c r="F22" s="30"/>
      <c r="G22" s="17"/>
      <c r="H22" s="18"/>
      <c r="I22" s="17"/>
      <c r="J22" s="17"/>
      <c r="K22" s="17"/>
      <c r="L22" s="17"/>
      <c r="M22" s="70">
        <f t="shared" si="0"/>
      </c>
      <c r="N22" s="71"/>
      <c r="O22" s="70">
        <f t="shared" si="1"/>
      </c>
      <c r="P22" s="70">
        <f t="shared" si="2"/>
      </c>
      <c r="Q22" s="70">
        <f t="shared" si="3"/>
      </c>
      <c r="R22" s="54"/>
      <c r="S22" s="70">
        <f t="shared" si="4"/>
      </c>
      <c r="T22" s="70">
        <f t="shared" si="5"/>
      </c>
      <c r="U22" s="60">
        <v>7</v>
      </c>
      <c r="V22" s="126">
        <f t="shared" si="6"/>
        <v>0</v>
      </c>
      <c r="W22" s="53">
        <f t="shared" si="7"/>
        <v>1</v>
      </c>
      <c r="X22" s="72"/>
      <c r="Y22" s="94"/>
      <c r="Z22" s="94"/>
    </row>
    <row r="23" spans="1:26" ht="20.25" customHeight="1">
      <c r="A23" s="107">
        <v>14</v>
      </c>
      <c r="B23" s="18"/>
      <c r="C23" s="17"/>
      <c r="D23" s="17"/>
      <c r="E23" s="18"/>
      <c r="F23" s="30"/>
      <c r="G23" s="17"/>
      <c r="H23" s="18"/>
      <c r="I23" s="17"/>
      <c r="J23" s="17"/>
      <c r="K23" s="17"/>
      <c r="L23" s="17"/>
      <c r="M23" s="70">
        <f t="shared" si="0"/>
      </c>
      <c r="N23" s="71"/>
      <c r="O23" s="70">
        <f t="shared" si="1"/>
      </c>
      <c r="P23" s="70">
        <f t="shared" si="2"/>
      </c>
      <c r="Q23" s="70">
        <f t="shared" si="3"/>
      </c>
      <c r="R23" s="54"/>
      <c r="S23" s="70">
        <f t="shared" si="4"/>
      </c>
      <c r="T23" s="70">
        <f t="shared" si="5"/>
      </c>
      <c r="U23" s="60">
        <v>7</v>
      </c>
      <c r="V23" s="126">
        <f t="shared" si="6"/>
        <v>0</v>
      </c>
      <c r="W23" s="53">
        <f t="shared" si="7"/>
        <v>1</v>
      </c>
      <c r="X23" s="72"/>
      <c r="Y23" s="94"/>
      <c r="Z23" s="94"/>
    </row>
    <row r="24" spans="1:26" ht="20.25" customHeight="1">
      <c r="A24" s="107">
        <v>15</v>
      </c>
      <c r="B24" s="18"/>
      <c r="C24" s="17"/>
      <c r="D24" s="17"/>
      <c r="E24" s="18"/>
      <c r="F24" s="30"/>
      <c r="G24" s="17"/>
      <c r="H24" s="18"/>
      <c r="I24" s="17"/>
      <c r="J24" s="17"/>
      <c r="K24" s="17"/>
      <c r="L24" s="17"/>
      <c r="M24" s="70">
        <f t="shared" si="0"/>
      </c>
      <c r="N24" s="71"/>
      <c r="O24" s="70">
        <f t="shared" si="1"/>
      </c>
      <c r="P24" s="70">
        <f t="shared" si="2"/>
      </c>
      <c r="Q24" s="70">
        <f t="shared" si="3"/>
      </c>
      <c r="R24" s="54"/>
      <c r="S24" s="70">
        <f t="shared" si="4"/>
      </c>
      <c r="T24" s="70">
        <f t="shared" si="5"/>
      </c>
      <c r="U24" s="60">
        <v>7</v>
      </c>
      <c r="V24" s="126">
        <f t="shared" si="6"/>
        <v>0</v>
      </c>
      <c r="W24" s="53">
        <f t="shared" si="7"/>
        <v>1</v>
      </c>
      <c r="X24" s="72"/>
      <c r="Y24" s="94"/>
      <c r="Z24" s="94"/>
    </row>
    <row r="25" spans="1:26" ht="20.25" customHeight="1">
      <c r="A25" s="107">
        <v>16</v>
      </c>
      <c r="B25" s="18"/>
      <c r="C25" s="17"/>
      <c r="D25" s="17"/>
      <c r="E25" s="18"/>
      <c r="F25" s="30"/>
      <c r="G25" s="17"/>
      <c r="H25" s="18"/>
      <c r="I25" s="17"/>
      <c r="J25" s="17"/>
      <c r="K25" s="17"/>
      <c r="L25" s="17"/>
      <c r="M25" s="70">
        <f t="shared" si="0"/>
      </c>
      <c r="N25" s="71"/>
      <c r="O25" s="70">
        <f t="shared" si="1"/>
      </c>
      <c r="P25" s="70">
        <f t="shared" si="2"/>
      </c>
      <c r="Q25" s="70">
        <f t="shared" si="3"/>
      </c>
      <c r="R25" s="54"/>
      <c r="S25" s="70">
        <f t="shared" si="4"/>
      </c>
      <c r="T25" s="70">
        <f t="shared" si="5"/>
      </c>
      <c r="U25" s="60">
        <v>7</v>
      </c>
      <c r="V25" s="126">
        <f t="shared" si="6"/>
        <v>0</v>
      </c>
      <c r="W25" s="53">
        <f t="shared" si="7"/>
        <v>1</v>
      </c>
      <c r="X25" s="72"/>
      <c r="Y25" s="94"/>
      <c r="Z25" s="94"/>
    </row>
    <row r="26" spans="1:26" ht="20.25" customHeight="1">
      <c r="A26" s="106">
        <v>17</v>
      </c>
      <c r="B26" s="18"/>
      <c r="C26" s="17"/>
      <c r="D26" s="17"/>
      <c r="E26" s="18"/>
      <c r="F26" s="30"/>
      <c r="G26" s="17"/>
      <c r="H26" s="18"/>
      <c r="I26" s="17"/>
      <c r="J26" s="17"/>
      <c r="K26" s="17"/>
      <c r="L26" s="17"/>
      <c r="M26" s="70">
        <f t="shared" si="0"/>
      </c>
      <c r="N26" s="71"/>
      <c r="O26" s="70">
        <f t="shared" si="1"/>
      </c>
      <c r="P26" s="70">
        <f t="shared" si="2"/>
      </c>
      <c r="Q26" s="70">
        <f t="shared" si="3"/>
      </c>
      <c r="R26" s="54"/>
      <c r="S26" s="70">
        <f t="shared" si="4"/>
      </c>
      <c r="T26" s="70">
        <f t="shared" si="5"/>
      </c>
      <c r="U26" s="60">
        <v>7</v>
      </c>
      <c r="V26" s="126">
        <f t="shared" si="6"/>
        <v>0</v>
      </c>
      <c r="W26" s="53">
        <f t="shared" si="7"/>
        <v>1</v>
      </c>
      <c r="X26" s="72"/>
      <c r="Y26" s="94"/>
      <c r="Z26" s="94"/>
    </row>
    <row r="27" spans="1:26" ht="20.25" customHeight="1">
      <c r="A27" s="107">
        <v>18</v>
      </c>
      <c r="B27" s="18"/>
      <c r="C27" s="17"/>
      <c r="D27" s="17"/>
      <c r="E27" s="18"/>
      <c r="F27" s="30"/>
      <c r="G27" s="17"/>
      <c r="H27" s="18"/>
      <c r="I27" s="17"/>
      <c r="J27" s="17"/>
      <c r="K27" s="17"/>
      <c r="L27" s="17"/>
      <c r="M27" s="70">
        <f t="shared" si="0"/>
      </c>
      <c r="N27" s="71"/>
      <c r="O27" s="70">
        <f t="shared" si="1"/>
      </c>
      <c r="P27" s="70">
        <f t="shared" si="2"/>
      </c>
      <c r="Q27" s="70">
        <f t="shared" si="3"/>
      </c>
      <c r="R27" s="54"/>
      <c r="S27" s="70">
        <f t="shared" si="4"/>
      </c>
      <c r="T27" s="70">
        <f t="shared" si="5"/>
      </c>
      <c r="U27" s="60">
        <v>7</v>
      </c>
      <c r="V27" s="126">
        <f t="shared" si="6"/>
        <v>0</v>
      </c>
      <c r="W27" s="53">
        <f t="shared" si="7"/>
        <v>1</v>
      </c>
      <c r="X27" s="72"/>
      <c r="Y27" s="94"/>
      <c r="Z27" s="94"/>
    </row>
    <row r="28" spans="1:26" ht="20.25" customHeight="1">
      <c r="A28" s="107">
        <v>19</v>
      </c>
      <c r="B28" s="18"/>
      <c r="C28" s="17"/>
      <c r="D28" s="17"/>
      <c r="E28" s="18"/>
      <c r="F28" s="30"/>
      <c r="G28" s="17"/>
      <c r="H28" s="18"/>
      <c r="I28" s="17"/>
      <c r="J28" s="17"/>
      <c r="K28" s="17"/>
      <c r="L28" s="17"/>
      <c r="M28" s="70">
        <f t="shared" si="0"/>
      </c>
      <c r="N28" s="71"/>
      <c r="O28" s="70">
        <f t="shared" si="1"/>
      </c>
      <c r="P28" s="70">
        <f t="shared" si="2"/>
      </c>
      <c r="Q28" s="70">
        <f t="shared" si="3"/>
      </c>
      <c r="R28" s="54"/>
      <c r="S28" s="70">
        <f t="shared" si="4"/>
      </c>
      <c r="T28" s="70">
        <f t="shared" si="5"/>
      </c>
      <c r="U28" s="60">
        <v>7</v>
      </c>
      <c r="V28" s="126">
        <f t="shared" si="6"/>
        <v>0</v>
      </c>
      <c r="W28" s="53">
        <f t="shared" si="7"/>
        <v>1</v>
      </c>
      <c r="X28" s="72"/>
      <c r="Y28" s="94"/>
      <c r="Z28" s="94"/>
    </row>
    <row r="29" spans="1:26" ht="20.25" customHeight="1">
      <c r="A29" s="107">
        <v>20</v>
      </c>
      <c r="B29" s="18"/>
      <c r="C29" s="17"/>
      <c r="D29" s="17"/>
      <c r="E29" s="18"/>
      <c r="F29" s="30"/>
      <c r="G29" s="17"/>
      <c r="H29" s="18"/>
      <c r="I29" s="17"/>
      <c r="J29" s="17"/>
      <c r="K29" s="17"/>
      <c r="L29" s="17"/>
      <c r="M29" s="70">
        <f t="shared" si="0"/>
      </c>
      <c r="N29" s="71"/>
      <c r="O29" s="70">
        <f t="shared" si="1"/>
      </c>
      <c r="P29" s="70">
        <f t="shared" si="2"/>
      </c>
      <c r="Q29" s="70">
        <f t="shared" si="3"/>
      </c>
      <c r="R29" s="54"/>
      <c r="S29" s="70">
        <f t="shared" si="4"/>
      </c>
      <c r="T29" s="70">
        <f t="shared" si="5"/>
      </c>
      <c r="U29" s="60">
        <v>7</v>
      </c>
      <c r="V29" s="126">
        <f t="shared" si="6"/>
        <v>0</v>
      </c>
      <c r="W29" s="53">
        <f t="shared" si="7"/>
        <v>1</v>
      </c>
      <c r="X29" s="72"/>
      <c r="Y29" s="94"/>
      <c r="Z29" s="94"/>
    </row>
    <row r="30" spans="1:21" ht="8.25" customHeight="1">
      <c r="A30" s="2"/>
      <c r="B30" s="2"/>
      <c r="C30" s="3">
        <v>0</v>
      </c>
      <c r="D30" s="1"/>
      <c r="E30" s="2"/>
      <c r="F30" s="2"/>
      <c r="G30" s="1"/>
      <c r="H30" s="2"/>
      <c r="I30" s="1"/>
      <c r="J30" s="1"/>
      <c r="K30" s="1"/>
      <c r="L30" s="1"/>
      <c r="M30" s="2"/>
      <c r="N30" s="63"/>
      <c r="O30" s="2"/>
      <c r="P30" s="2"/>
      <c r="Q30" s="2"/>
      <c r="R30" s="2"/>
      <c r="S30" s="4">
        <v>0</v>
      </c>
      <c r="T30" s="4"/>
      <c r="U30" s="60"/>
    </row>
    <row r="31" spans="1:21" ht="20.25" customHeight="1">
      <c r="A31" s="2"/>
      <c r="B31" s="2"/>
      <c r="C31" s="79" t="s">
        <v>47</v>
      </c>
      <c r="D31" s="5"/>
      <c r="E31" s="38"/>
      <c r="F31" s="2"/>
      <c r="G31" s="1"/>
      <c r="H31" s="2"/>
      <c r="I31" s="1"/>
      <c r="J31" s="1"/>
      <c r="K31" s="1"/>
      <c r="L31" s="1"/>
      <c r="M31" s="2"/>
      <c r="N31" s="63"/>
      <c r="O31" s="2"/>
      <c r="P31" s="2"/>
      <c r="Q31" s="2"/>
      <c r="R31" s="2"/>
      <c r="S31" s="2"/>
      <c r="T31" s="2"/>
      <c r="U31" s="60"/>
    </row>
    <row r="32" spans="1:21" ht="20.25" customHeight="1" thickBot="1">
      <c r="A32" s="2"/>
      <c r="B32" s="2"/>
      <c r="C32" s="61"/>
      <c r="D32" s="5"/>
      <c r="E32" s="38"/>
      <c r="F32" s="2"/>
      <c r="G32" s="1"/>
      <c r="H32" s="2"/>
      <c r="I32" s="1"/>
      <c r="J32" s="1"/>
      <c r="K32" s="1"/>
      <c r="L32" s="1"/>
      <c r="M32" s="2"/>
      <c r="N32" s="63"/>
      <c r="O32" s="2"/>
      <c r="P32" s="2"/>
      <c r="Q32" s="2"/>
      <c r="R32" s="2"/>
      <c r="S32" s="2"/>
      <c r="T32" s="2"/>
      <c r="U32" s="60"/>
    </row>
    <row r="33" spans="1:21" ht="20.25" customHeight="1">
      <c r="A33" s="2"/>
      <c r="B33" s="2"/>
      <c r="C33" s="80" t="s">
        <v>48</v>
      </c>
      <c r="D33" s="81"/>
      <c r="E33" s="82"/>
      <c r="F33" s="83"/>
      <c r="G33" s="1"/>
      <c r="H33" s="2"/>
      <c r="I33" s="45"/>
      <c r="J33" s="45"/>
      <c r="K33" s="45"/>
      <c r="L33" s="98" t="s">
        <v>8</v>
      </c>
      <c r="M33" s="95"/>
      <c r="N33" s="96"/>
      <c r="O33" s="97">
        <f>SUM(V10:V48)</f>
        <v>0</v>
      </c>
      <c r="P33" s="2"/>
      <c r="Q33" s="2"/>
      <c r="R33" s="2"/>
      <c r="S33" s="2"/>
      <c r="T33" s="2"/>
      <c r="U33" s="60"/>
    </row>
    <row r="34" spans="1:21" ht="20.25" customHeight="1">
      <c r="A34" s="2"/>
      <c r="B34" s="2"/>
      <c r="C34" s="84" t="s">
        <v>41</v>
      </c>
      <c r="D34" s="85"/>
      <c r="E34" s="86"/>
      <c r="F34" s="87"/>
      <c r="G34" s="1"/>
      <c r="H34" s="2"/>
      <c r="I34" s="1"/>
      <c r="J34" s="1"/>
      <c r="K34" s="1"/>
      <c r="L34" s="1"/>
      <c r="M34" s="2"/>
      <c r="N34" s="63"/>
      <c r="O34" s="2"/>
      <c r="P34" s="2"/>
      <c r="Q34" s="2"/>
      <c r="R34" s="2"/>
      <c r="S34" s="2"/>
      <c r="T34" s="2"/>
      <c r="U34" s="60"/>
    </row>
    <row r="35" spans="1:21" ht="20.25" customHeight="1">
      <c r="A35" s="2"/>
      <c r="B35" s="2"/>
      <c r="C35" s="88" t="s">
        <v>42</v>
      </c>
      <c r="D35" s="85"/>
      <c r="E35" s="86"/>
      <c r="F35" s="87"/>
      <c r="G35" s="1"/>
      <c r="H35" s="2"/>
      <c r="I35" s="1"/>
      <c r="J35" s="1"/>
      <c r="K35" s="1"/>
      <c r="L35" s="1"/>
      <c r="M35" s="2"/>
      <c r="N35" s="63"/>
      <c r="O35" s="2"/>
      <c r="P35" s="2"/>
      <c r="Q35" s="2"/>
      <c r="R35" s="2"/>
      <c r="S35" s="2"/>
      <c r="T35" s="2"/>
      <c r="U35" s="60"/>
    </row>
    <row r="36" spans="1:21" ht="20.25" customHeight="1" thickBot="1">
      <c r="A36" s="2"/>
      <c r="B36" s="2"/>
      <c r="C36" s="89" t="s">
        <v>25</v>
      </c>
      <c r="D36" s="90"/>
      <c r="E36" s="91"/>
      <c r="F36" s="92"/>
      <c r="G36" s="1"/>
      <c r="H36" s="2"/>
      <c r="I36" s="1"/>
      <c r="J36" s="1"/>
      <c r="K36" s="1"/>
      <c r="L36" s="1"/>
      <c r="M36" s="2"/>
      <c r="N36" s="63"/>
      <c r="O36" s="2"/>
      <c r="P36" s="2"/>
      <c r="Q36" s="2"/>
      <c r="R36" s="2"/>
      <c r="S36" s="2"/>
      <c r="T36" s="2"/>
      <c r="U36" s="60"/>
    </row>
    <row r="37" spans="1:21" ht="20.25" customHeight="1" thickBot="1">
      <c r="A37" s="2"/>
      <c r="B37" s="2"/>
      <c r="C37" s="1"/>
      <c r="D37" s="1"/>
      <c r="E37" s="2"/>
      <c r="F37" s="2"/>
      <c r="G37" s="1"/>
      <c r="H37" s="2"/>
      <c r="I37" s="1"/>
      <c r="J37" s="1"/>
      <c r="K37" s="1"/>
      <c r="L37" s="1"/>
      <c r="M37" s="2"/>
      <c r="N37" s="63"/>
      <c r="O37" s="2"/>
      <c r="P37" s="2"/>
      <c r="Q37" s="2"/>
      <c r="R37" s="2"/>
      <c r="S37" s="2"/>
      <c r="T37" s="2"/>
      <c r="U37" s="60"/>
    </row>
    <row r="38" spans="1:21" ht="20.25" customHeight="1">
      <c r="A38" s="2"/>
      <c r="B38" s="2"/>
      <c r="C38" s="80" t="s">
        <v>49</v>
      </c>
      <c r="D38" s="81"/>
      <c r="E38" s="82"/>
      <c r="F38" s="83"/>
      <c r="G38" s="1"/>
      <c r="H38" s="2"/>
      <c r="I38" s="1"/>
      <c r="J38" s="1"/>
      <c r="K38" s="1"/>
      <c r="L38" s="1"/>
      <c r="M38" s="2"/>
      <c r="N38" s="63"/>
      <c r="O38" s="2"/>
      <c r="P38" s="2"/>
      <c r="Q38" s="2"/>
      <c r="R38" s="2"/>
      <c r="S38" s="2"/>
      <c r="T38" s="2"/>
      <c r="U38" s="60"/>
    </row>
    <row r="39" spans="1:21" ht="20.25" customHeight="1">
      <c r="A39" s="2"/>
      <c r="B39" s="2"/>
      <c r="C39" s="93" t="s">
        <v>40</v>
      </c>
      <c r="D39" s="85"/>
      <c r="E39" s="86"/>
      <c r="F39" s="87"/>
      <c r="G39" s="1"/>
      <c r="H39" s="2"/>
      <c r="I39" s="1"/>
      <c r="J39" s="1"/>
      <c r="K39" s="1"/>
      <c r="L39" s="1"/>
      <c r="M39" s="2"/>
      <c r="N39" s="63"/>
      <c r="O39" s="2"/>
      <c r="P39" s="2"/>
      <c r="Q39" s="2"/>
      <c r="R39" s="2"/>
      <c r="S39" s="2"/>
      <c r="T39" s="2"/>
      <c r="U39" s="60"/>
    </row>
    <row r="40" spans="1:21" ht="31.5" customHeight="1" thickBot="1">
      <c r="A40" s="2"/>
      <c r="B40" s="2"/>
      <c r="C40" s="109" t="s">
        <v>44</v>
      </c>
      <c r="D40" s="90"/>
      <c r="E40" s="91"/>
      <c r="F40" s="92"/>
      <c r="G40" s="1"/>
      <c r="H40" s="2"/>
      <c r="I40" s="1"/>
      <c r="J40" s="1"/>
      <c r="K40" s="1"/>
      <c r="L40" s="1"/>
      <c r="M40" s="2"/>
      <c r="N40" s="63"/>
      <c r="O40" s="36"/>
      <c r="P40" s="2"/>
      <c r="Q40" s="2"/>
      <c r="R40" s="2"/>
      <c r="S40" s="2"/>
      <c r="T40" s="2"/>
      <c r="U40" s="60"/>
    </row>
    <row r="41" ht="20.25" customHeight="1">
      <c r="U41" s="60"/>
    </row>
    <row r="42" ht="20.25" customHeight="1">
      <c r="U42" s="60"/>
    </row>
    <row r="43" ht="20.25" customHeight="1">
      <c r="U43" s="60"/>
    </row>
    <row r="44" ht="20.25" customHeight="1">
      <c r="U44" s="60"/>
    </row>
    <row r="45" ht="20.25" customHeight="1">
      <c r="U45" s="60"/>
    </row>
    <row r="46" ht="20.25" customHeight="1">
      <c r="U46" s="60"/>
    </row>
    <row r="47" ht="20.25" customHeight="1">
      <c r="U47" s="60"/>
    </row>
    <row r="48" ht="20.25" customHeight="1">
      <c r="U48" s="60"/>
    </row>
  </sheetData>
  <sheetProtection password="9983" sheet="1" selectLockedCells="1"/>
  <mergeCells count="1">
    <mergeCell ref="A3:B3"/>
  </mergeCells>
  <hyperlinks>
    <hyperlink ref="C39" r:id="rId1" display="granfondo@valcasies.com"/>
    <hyperlink ref="C40" r:id="rId2" display="info@gsiesertal-lauf.com"/>
  </hyperlinks>
  <printOptions/>
  <pageMargins left="0.787401575" right="0.787401575" top="0.19" bottom="0.52" header="0.17" footer="0.4921259845"/>
  <pageSetup horizontalDpi="600" verticalDpi="600" orientation="landscape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Felderer</dc:creator>
  <cp:keywords/>
  <dc:description/>
  <cp:lastModifiedBy>Monika Leimegger - SiMedia</cp:lastModifiedBy>
  <cp:lastPrinted>2015-06-30T07:39:01Z</cp:lastPrinted>
  <dcterms:created xsi:type="dcterms:W3CDTF">2012-05-25T14:25:52Z</dcterms:created>
  <dcterms:modified xsi:type="dcterms:W3CDTF">2022-03-01T07:55:08Z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